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ey.Johnson\Desktop\Grants\5311\"/>
    </mc:Choice>
  </mc:AlternateContent>
  <bookViews>
    <workbookView xWindow="0" yWindow="0" windowWidth="21600" windowHeight="8835"/>
  </bookViews>
  <sheets>
    <sheet name="Original" sheetId="1" r:id="rId1"/>
  </sheets>
  <externalReferences>
    <externalReference r:id="rId2"/>
  </externalReferences>
  <definedNames>
    <definedName name="_xlnm.Print_Area" localSheetId="0">Original!$A$1:$H$52</definedName>
    <definedName name="Z_FC8BBDB0_20E3_4539_99BD_632C686ED5F3_.wvu.PrintArea" localSheetId="0" hidden="1">Original!$A$1:$H$52</definedName>
  </definedNames>
  <calcPr calcId="152511"/>
  <customWorkbookViews>
    <customWorkbookView name="Perez, Eric (KYTC) - Personal View" guid="{FC8BBDB0-20E3-4539-99BD-632C686ED5F3}" mergeInterval="0" personalView="1" maximized="1" xWindow="1" yWindow="1" windowWidth="1436" windowHeight="679" activeSheetId="1"/>
  </customWorkbookViews>
</workbook>
</file>

<file path=xl/calcChain.xml><?xml version="1.0" encoding="utf-8"?>
<calcChain xmlns="http://schemas.openxmlformats.org/spreadsheetml/2006/main">
  <c r="H34" i="1" l="1"/>
  <c r="B6" i="1" l="1"/>
  <c r="A6" i="1"/>
  <c r="H33" i="1" l="1"/>
  <c r="D14" i="1" l="1"/>
  <c r="E41" i="1" l="1"/>
  <c r="E38" i="1" s="1"/>
  <c r="E34" i="1"/>
  <c r="C34" i="1"/>
  <c r="F12" i="1" l="1"/>
  <c r="D12" i="1"/>
  <c r="H14" i="1"/>
  <c r="F14" i="1"/>
  <c r="D29" i="1"/>
  <c r="F29" i="1" s="1"/>
  <c r="D11" i="1"/>
  <c r="E43" i="1" l="1"/>
  <c r="D13" i="1"/>
  <c r="F13" i="1"/>
  <c r="D23" i="1" l="1"/>
  <c r="F23" i="1" s="1"/>
  <c r="C41" i="1"/>
  <c r="C38" i="1" s="1"/>
  <c r="C43" i="1" s="1"/>
  <c r="H15" i="1"/>
  <c r="H28" i="1"/>
  <c r="H21" i="1"/>
  <c r="H19" i="1"/>
  <c r="D40" i="1"/>
  <c r="F40" i="1" s="1"/>
  <c r="D39" i="1"/>
  <c r="F39" i="1" s="1"/>
  <c r="D32" i="1"/>
  <c r="D31" i="1"/>
  <c r="F31" i="1" s="1"/>
  <c r="D30" i="1"/>
  <c r="F30" i="1" s="1"/>
  <c r="D28" i="1"/>
  <c r="F28" i="1" s="1"/>
  <c r="D27" i="1"/>
  <c r="F27" i="1" s="1"/>
  <c r="D26" i="1"/>
  <c r="F26" i="1" s="1"/>
  <c r="D25" i="1"/>
  <c r="D21" i="1"/>
  <c r="D19" i="1"/>
  <c r="D17" i="1"/>
  <c r="F17" i="1" s="1"/>
  <c r="D15" i="1"/>
  <c r="D34" i="1" s="1"/>
  <c r="F32" i="1" l="1"/>
  <c r="D41" i="1"/>
  <c r="F41" i="1" s="1"/>
  <c r="D38" i="1"/>
  <c r="F25" i="1"/>
  <c r="F19" i="1"/>
  <c r="F21" i="1"/>
  <c r="F11" i="1"/>
  <c r="F15" i="1"/>
  <c r="F34" i="1" l="1"/>
  <c r="D37" i="1"/>
  <c r="D42" i="1" l="1"/>
  <c r="D43" i="1"/>
  <c r="B52" i="1"/>
  <c r="F37" i="1"/>
  <c r="F38" i="1"/>
  <c r="F43" i="1" l="1"/>
</calcChain>
</file>

<file path=xl/sharedStrings.xml><?xml version="1.0" encoding="utf-8"?>
<sst xmlns="http://schemas.openxmlformats.org/spreadsheetml/2006/main" count="79" uniqueCount="55">
  <si>
    <t xml:space="preserve"> </t>
  </si>
  <si>
    <t>300-00</t>
  </si>
  <si>
    <t>CURRENT</t>
  </si>
  <si>
    <t>YEAR</t>
  </si>
  <si>
    <t>30.09.01</t>
  </si>
  <si>
    <t>MONTHLY</t>
  </si>
  <si>
    <t>TO DATE</t>
  </si>
  <si>
    <t>APPROVED</t>
  </si>
  <si>
    <t xml:space="preserve">DBE </t>
  </si>
  <si>
    <t>ITEM</t>
  </si>
  <si>
    <t>EXPENSES</t>
  </si>
  <si>
    <t>AMOUNT</t>
  </si>
  <si>
    <t>BALANCE</t>
  </si>
  <si>
    <t>ELIGIBLE</t>
  </si>
  <si>
    <t>OTHER:</t>
  </si>
  <si>
    <t>INSURANCE/BONDING</t>
  </si>
  <si>
    <t>IN-KIND</t>
  </si>
  <si>
    <t>SALARIES</t>
  </si>
  <si>
    <t>ACCOUNTING/SERVICES</t>
  </si>
  <si>
    <t>OTHER</t>
  </si>
  <si>
    <t xml:space="preserve">ADMIN: </t>
  </si>
  <si>
    <t>CONSULTANT/MGMT FEES</t>
  </si>
  <si>
    <t>TOTALS</t>
  </si>
  <si>
    <t>In-Kind</t>
  </si>
  <si>
    <t>Approved Official</t>
  </si>
  <si>
    <t>DATE</t>
  </si>
  <si>
    <t xml:space="preserve">DBE GOAL: </t>
  </si>
  <si>
    <t xml:space="preserve">RENT/UTILITIES  </t>
  </si>
  <si>
    <t xml:space="preserve">POSTAGE/TELEPHONE/FAX </t>
  </si>
  <si>
    <t>Cash/Local Donations</t>
  </si>
  <si>
    <t xml:space="preserve">TRAVEL   </t>
  </si>
  <si>
    <t>VEHICLE INSURANCE</t>
  </si>
  <si>
    <t>ORIGINAL</t>
  </si>
  <si>
    <t>Federal Share (Up to 80%)</t>
  </si>
  <si>
    <r>
      <t xml:space="preserve">Approved by KYTC </t>
    </r>
    <r>
      <rPr>
        <b/>
        <sz val="11"/>
        <rFont val="Cambria"/>
        <family val="1"/>
        <scheme val="major"/>
      </rPr>
      <t>_________</t>
    </r>
  </si>
  <si>
    <t>Checks &amp; Balances</t>
  </si>
  <si>
    <t>ADMINISTRATIVE INDIRECT (%)</t>
  </si>
  <si>
    <r>
      <t xml:space="preserve">DO NOT PAY CURRENT FEDERAL SHARE IF THIS NUMBER IS NEGATIVE </t>
    </r>
    <r>
      <rPr>
        <b/>
        <sz val="11"/>
        <color rgb="FFFF0000"/>
        <rFont val="Calibri"/>
        <family val="2"/>
      </rPr>
      <t>→</t>
    </r>
  </si>
  <si>
    <t xml:space="preserve">THIRD PARTY ADMINISTRATIVE </t>
  </si>
  <si>
    <t>ADMINISTRATIVE INVOICE FORM</t>
  </si>
  <si>
    <t>KYTC OFFICE OF TRANSPORTATION DELIVERY</t>
  </si>
  <si>
    <t>FRINGES</t>
  </si>
  <si>
    <t xml:space="preserve">MISC EXPENSES </t>
  </si>
  <si>
    <t xml:space="preserve">ADVERTISING EXPENSES </t>
  </si>
  <si>
    <t xml:space="preserve">*Contract Revenue/Income used as Local match                                      *Should Equal Letter G/Cell C112 on 5311 Operating Budget </t>
  </si>
  <si>
    <t>OFFICE SUPPLIES</t>
  </si>
  <si>
    <t>PROFESSIONAL/AUDIT/LEGAL</t>
  </si>
  <si>
    <t>Agency Name</t>
  </si>
  <si>
    <t>ACRONYM</t>
  </si>
  <si>
    <t>Local Match (20% or More)</t>
  </si>
  <si>
    <t>Attachment B-5311-ADM</t>
  </si>
  <si>
    <t>SEC 5311 PUBLIC TRANSPORTATION</t>
  </si>
  <si>
    <t>5311 ADMINISTRATIVE</t>
  </si>
  <si>
    <t>(CFDA # 20.509)</t>
  </si>
  <si>
    <t>JULY 1, 2018 -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</si>
</sst>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/>
    <xf numFmtId="3" fontId="3" fillId="3" borderId="0" xfId="0" applyNumberFormat="1" applyFont="1" applyFill="1"/>
    <xf numFmtId="0" fontId="3" fillId="0" borderId="0" xfId="0" applyFont="1"/>
    <xf numFmtId="0" fontId="5" fillId="3" borderId="0" xfId="0" applyFont="1" applyFill="1"/>
    <xf numFmtId="0" fontId="3" fillId="0" borderId="0" xfId="0" applyFont="1" applyBorder="1"/>
    <xf numFmtId="0" fontId="3" fillId="0" borderId="0" xfId="0" applyFont="1" applyAlignment="1">
      <alignment horizontal="fill"/>
    </xf>
    <xf numFmtId="164" fontId="3" fillId="0" borderId="0" xfId="1" applyNumberFormat="1" applyFont="1" applyAlignment="1">
      <alignment horizontal="fill"/>
    </xf>
    <xf numFmtId="49" fontId="3" fillId="0" borderId="0" xfId="0" applyNumberFormat="1" applyFont="1"/>
    <xf numFmtId="0" fontId="3" fillId="0" borderId="0" xfId="0" applyFont="1" applyBorder="1" applyAlignment="1">
      <alignment horizontal="fill"/>
    </xf>
    <xf numFmtId="0" fontId="4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164" fontId="3" fillId="0" borderId="14" xfId="1" applyNumberFormat="1" applyFont="1" applyFill="1" applyBorder="1" applyAlignment="1">
      <alignment horizontal="center"/>
    </xf>
    <xf numFmtId="0" fontId="3" fillId="0" borderId="14" xfId="0" applyFont="1" applyBorder="1"/>
    <xf numFmtId="3" fontId="3" fillId="0" borderId="14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15" xfId="1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44" fontId="3" fillId="0" borderId="12" xfId="1" applyNumberFormat="1" applyFont="1" applyBorder="1"/>
    <xf numFmtId="44" fontId="3" fillId="3" borderId="12" xfId="1" applyNumberFormat="1" applyFont="1" applyFill="1" applyBorder="1" applyAlignment="1"/>
    <xf numFmtId="44" fontId="3" fillId="0" borderId="0" xfId="0" applyNumberFormat="1" applyFont="1" applyBorder="1" applyAlignment="1">
      <alignment horizontal="left"/>
    </xf>
    <xf numFmtId="44" fontId="3" fillId="0" borderId="12" xfId="0" applyNumberFormat="1" applyFont="1" applyBorder="1"/>
    <xf numFmtId="0" fontId="3" fillId="0" borderId="10" xfId="0" applyFont="1" applyBorder="1" applyAlignment="1">
      <alignment horizontal="fill"/>
    </xf>
    <xf numFmtId="0" fontId="3" fillId="0" borderId="11" xfId="0" applyFont="1" applyBorder="1" applyAlignment="1">
      <alignment horizontal="fill"/>
    </xf>
    <xf numFmtId="44" fontId="3" fillId="0" borderId="0" xfId="1" applyNumberFormat="1" applyFont="1" applyBorder="1" applyAlignment="1">
      <alignment horizontal="fill"/>
    </xf>
    <xf numFmtId="44" fontId="3" fillId="0" borderId="0" xfId="1" applyNumberFormat="1" applyFont="1" applyFill="1" applyBorder="1" applyAlignment="1"/>
    <xf numFmtId="44" fontId="3" fillId="0" borderId="0" xfId="1" applyNumberFormat="1" applyFont="1" applyBorder="1" applyAlignment="1"/>
    <xf numFmtId="0" fontId="3" fillId="4" borderId="10" xfId="0" applyFont="1" applyFill="1" applyBorder="1" applyAlignment="1">
      <alignment horizontal="fill"/>
    </xf>
    <xf numFmtId="0" fontId="3" fillId="4" borderId="11" xfId="0" applyFont="1" applyFill="1" applyBorder="1" applyAlignment="1"/>
    <xf numFmtId="44" fontId="3" fillId="4" borderId="12" xfId="1" applyNumberFormat="1" applyFont="1" applyFill="1" applyBorder="1" applyAlignment="1">
      <alignment horizontal="fill"/>
    </xf>
    <xf numFmtId="44" fontId="3" fillId="0" borderId="0" xfId="0" applyNumberFormat="1" applyFont="1" applyFill="1" applyBorder="1" applyAlignment="1">
      <alignment horizontal="left"/>
    </xf>
    <xf numFmtId="44" fontId="3" fillId="4" borderId="12" xfId="0" applyNumberFormat="1" applyFont="1" applyFill="1" applyBorder="1"/>
    <xf numFmtId="6" fontId="3" fillId="0" borderId="10" xfId="0" applyNumberFormat="1" applyFont="1" applyBorder="1"/>
    <xf numFmtId="0" fontId="3" fillId="2" borderId="10" xfId="0" applyFont="1" applyFill="1" applyBorder="1" applyAlignment="1">
      <alignment horizontal="fill"/>
    </xf>
    <xf numFmtId="0" fontId="3" fillId="2" borderId="11" xfId="0" applyFont="1" applyFill="1" applyBorder="1" applyAlignment="1">
      <alignment horizontal="left"/>
    </xf>
    <xf numFmtId="44" fontId="3" fillId="2" borderId="12" xfId="1" applyNumberFormat="1" applyFont="1" applyFill="1" applyBorder="1" applyAlignment="1">
      <alignment horizontal="fill"/>
    </xf>
    <xf numFmtId="44" fontId="3" fillId="2" borderId="12" xfId="1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44" fontId="3" fillId="0" borderId="9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/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5" xfId="1" applyNumberFormat="1" applyFont="1" applyFill="1" applyBorder="1"/>
    <xf numFmtId="0" fontId="3" fillId="0" borderId="11" xfId="0" applyFont="1" applyBorder="1" applyAlignment="1"/>
    <xf numFmtId="44" fontId="3" fillId="0" borderId="12" xfId="1" applyNumberFormat="1" applyFont="1" applyBorder="1" applyAlignment="1">
      <alignment horizontal="fill"/>
    </xf>
    <xf numFmtId="44" fontId="3" fillId="0" borderId="5" xfId="1" applyNumberFormat="1" applyFont="1" applyBorder="1"/>
    <xf numFmtId="0" fontId="3" fillId="0" borderId="10" xfId="0" quotePrefix="1" applyFont="1" applyBorder="1"/>
    <xf numFmtId="44" fontId="3" fillId="2" borderId="5" xfId="1" applyNumberFormat="1" applyFont="1" applyFill="1" applyBorder="1"/>
    <xf numFmtId="0" fontId="3" fillId="0" borderId="11" xfId="0" applyFont="1" applyFill="1" applyBorder="1" applyAlignment="1"/>
    <xf numFmtId="44" fontId="3" fillId="0" borderId="5" xfId="0" applyNumberFormat="1" applyFont="1" applyFill="1" applyBorder="1"/>
    <xf numFmtId="0" fontId="4" fillId="0" borderId="13" xfId="0" applyFont="1" applyFill="1" applyBorder="1" applyAlignment="1"/>
    <xf numFmtId="44" fontId="3" fillId="0" borderId="12" xfId="1" quotePrefix="1" applyNumberFormat="1" applyFont="1" applyFill="1" applyBorder="1" applyAlignment="1"/>
    <xf numFmtId="44" fontId="3" fillId="0" borderId="5" xfId="0" applyNumberFormat="1" applyFont="1" applyBorder="1"/>
    <xf numFmtId="44" fontId="3" fillId="0" borderId="0" xfId="1" applyNumberFormat="1" applyFont="1" applyBorder="1"/>
    <xf numFmtId="0" fontId="3" fillId="0" borderId="4" xfId="0" applyFont="1" applyBorder="1"/>
    <xf numFmtId="0" fontId="4" fillId="0" borderId="0" xfId="0" quotePrefix="1" applyFont="1" applyBorder="1" applyAlignment="1">
      <alignment horizontal="center"/>
    </xf>
    <xf numFmtId="44" fontId="3" fillId="0" borderId="9" xfId="0" applyNumberFormat="1" applyFont="1" applyBorder="1"/>
    <xf numFmtId="0" fontId="3" fillId="0" borderId="4" xfId="0" applyFont="1" applyBorder="1" applyAlignment="1">
      <alignment horizontal="fill"/>
    </xf>
    <xf numFmtId="44" fontId="3" fillId="0" borderId="0" xfId="0" applyNumberFormat="1" applyFont="1" applyBorder="1"/>
    <xf numFmtId="44" fontId="3" fillId="0" borderId="0" xfId="0" applyNumberFormat="1" applyFont="1"/>
    <xf numFmtId="44" fontId="4" fillId="3" borderId="12" xfId="1" applyNumberFormat="1" applyFont="1" applyFill="1" applyBorder="1"/>
    <xf numFmtId="44" fontId="3" fillId="0" borderId="0" xfId="0" applyNumberFormat="1" applyFont="1" applyFill="1" applyBorder="1"/>
    <xf numFmtId="0" fontId="4" fillId="0" borderId="0" xfId="0" applyFont="1"/>
    <xf numFmtId="44" fontId="4" fillId="0" borderId="12" xfId="1" applyNumberFormat="1" applyFont="1" applyBorder="1"/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164" fontId="3" fillId="0" borderId="0" xfId="1" applyNumberFormat="1" applyFont="1"/>
    <xf numFmtId="3" fontId="3" fillId="0" borderId="0" xfId="0" applyNumberFormat="1" applyFont="1"/>
    <xf numFmtId="0" fontId="3" fillId="0" borderId="9" xfId="0" applyFont="1" applyBorder="1"/>
    <xf numFmtId="164" fontId="3" fillId="0" borderId="9" xfId="1" applyNumberFormat="1" applyFont="1" applyBorder="1"/>
    <xf numFmtId="0" fontId="3" fillId="2" borderId="0" xfId="0" applyFont="1" applyFill="1"/>
    <xf numFmtId="44" fontId="4" fillId="3" borderId="12" xfId="1" applyNumberFormat="1" applyFont="1" applyFill="1" applyBorder="1" applyAlignment="1"/>
    <xf numFmtId="44" fontId="4" fillId="0" borderId="0" xfId="1" applyNumberFormat="1" applyFont="1" applyBorder="1" applyAlignment="1"/>
    <xf numFmtId="0" fontId="4" fillId="0" borderId="0" xfId="0" applyFont="1" applyBorder="1" applyAlignment="1">
      <alignment horizontal="center"/>
    </xf>
    <xf numFmtId="44" fontId="4" fillId="3" borderId="12" xfId="1" applyFont="1" applyFill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NumberFormat="1" applyFont="1" applyFill="1" applyBorder="1" applyAlignment="1"/>
    <xf numFmtId="44" fontId="4" fillId="0" borderId="0" xfId="1" applyNumberFormat="1" applyFont="1" applyBorder="1" applyAlignment="1">
      <alignment horizontal="fill"/>
    </xf>
    <xf numFmtId="44" fontId="4" fillId="0" borderId="0" xfId="1" applyNumberFormat="1" applyFont="1" applyBorder="1"/>
    <xf numFmtId="44" fontId="4" fillId="3" borderId="12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Border="1" applyAlignment="1">
      <alignment horizontal="right"/>
    </xf>
    <xf numFmtId="44" fontId="4" fillId="0" borderId="0" xfId="1" applyNumberFormat="1" applyFont="1" applyFill="1" applyBorder="1"/>
    <xf numFmtId="44" fontId="3" fillId="0" borderId="0" xfId="1" applyNumberFormat="1" applyFont="1" applyFill="1" applyBorder="1" applyAlignment="1">
      <alignment horizontal="center"/>
    </xf>
    <xf numFmtId="44" fontId="4" fillId="3" borderId="0" xfId="1" applyNumberFormat="1" applyFont="1" applyFill="1" applyBorder="1"/>
    <xf numFmtId="44" fontId="4" fillId="2" borderId="0" xfId="1" applyFont="1" applyFill="1" applyAlignment="1">
      <alignment horizontal="center"/>
    </xf>
    <xf numFmtId="44" fontId="3" fillId="0" borderId="12" xfId="1" applyFont="1" applyBorder="1" applyAlignment="1">
      <alignment horizontal="fill"/>
    </xf>
    <xf numFmtId="44" fontId="3" fillId="3" borderId="12" xfId="1" applyFont="1" applyFill="1" applyBorder="1" applyAlignment="1"/>
    <xf numFmtId="44" fontId="4" fillId="3" borderId="12" xfId="1" applyFont="1" applyFill="1" applyBorder="1" applyAlignment="1"/>
    <xf numFmtId="44" fontId="3" fillId="0" borderId="12" xfId="1" applyNumberFormat="1" applyFont="1" applyFill="1" applyBorder="1"/>
    <xf numFmtId="44" fontId="4" fillId="4" borderId="12" xfId="1" applyNumberFormat="1" applyFont="1" applyFill="1" applyBorder="1" applyAlignment="1"/>
    <xf numFmtId="44" fontId="6" fillId="0" borderId="0" xfId="1" applyNumberFormat="1" applyFont="1" applyFill="1" applyBorder="1" applyAlignment="1">
      <alignment horizontal="center"/>
    </xf>
    <xf numFmtId="44" fontId="3" fillId="0" borderId="12" xfId="1" applyFont="1" applyBorder="1"/>
    <xf numFmtId="0" fontId="6" fillId="0" borderId="7" xfId="0" applyFont="1" applyBorder="1" applyAlignment="1">
      <alignment horizontal="fill"/>
    </xf>
    <xf numFmtId="0" fontId="4" fillId="0" borderId="7" xfId="0" applyFont="1" applyBorder="1" applyAlignment="1">
      <alignment horizontal="fill"/>
    </xf>
    <xf numFmtId="0" fontId="4" fillId="5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Files/Budgets/FY14/Templates/UNLOCKED%20VERSIONS/APPROVED%20FY14%205311%20ADMINISTRATIVE%20Budget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July 2013"/>
      <sheetName val="Aug 2013"/>
      <sheetName val="Sept 2013"/>
      <sheetName val="Oct 2013"/>
      <sheetName val="Nov 2013"/>
      <sheetName val="Dec 2013"/>
      <sheetName val="Jan 2014"/>
      <sheetName val="Feb 2014"/>
      <sheetName val="Mar 2014"/>
      <sheetName val="Apr 2014"/>
      <sheetName val="May 2014"/>
      <sheetName val="June 2014"/>
      <sheetName val="Sheet1"/>
    </sheetNames>
    <sheetDataSet>
      <sheetData sheetId="0" refreshError="1">
        <row r="1">
          <cell r="E1" t="str">
            <v>Attachment B-5311-ADM</v>
          </cell>
        </row>
        <row r="6">
          <cell r="A6" t="str">
            <v xml:space="preserve">Revision # </v>
          </cell>
          <cell r="B6" t="str">
            <v xml:space="preserve">Effective Date: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abSelected="1" zoomScaleNormal="100" zoomScaleSheetLayoutView="100" workbookViewId="0">
      <selection activeCell="H34" sqref="H34"/>
    </sheetView>
  </sheetViews>
  <sheetFormatPr defaultRowHeight="14.25" x14ac:dyDescent="0.2"/>
  <cols>
    <col min="1" max="1" width="16" style="5" customWidth="1"/>
    <col min="2" max="2" width="46.28515625" style="5" customWidth="1"/>
    <col min="3" max="3" width="19.28515625" style="5" customWidth="1"/>
    <col min="4" max="4" width="19.28515625" style="89" customWidth="1"/>
    <col min="5" max="6" width="19.28515625" style="5" customWidth="1"/>
    <col min="7" max="7" width="1.5703125" style="5" bestFit="1" customWidth="1"/>
    <col min="8" max="8" width="19.28515625" style="5" customWidth="1"/>
    <col min="9" max="16384" width="9.140625" style="5"/>
  </cols>
  <sheetData>
    <row r="1" spans="1:8" x14ac:dyDescent="0.2">
      <c r="A1" s="1"/>
      <c r="B1" s="1"/>
      <c r="C1" s="1"/>
      <c r="D1" s="2"/>
      <c r="E1" s="3" t="s">
        <v>50</v>
      </c>
      <c r="F1" s="4"/>
    </row>
    <row r="2" spans="1:8" x14ac:dyDescent="0.2">
      <c r="A2" s="3" t="s">
        <v>47</v>
      </c>
      <c r="B2" s="1"/>
      <c r="C2" s="1" t="s">
        <v>40</v>
      </c>
      <c r="D2" s="2"/>
      <c r="E2" s="1"/>
      <c r="F2" s="4"/>
    </row>
    <row r="3" spans="1:8" x14ac:dyDescent="0.2">
      <c r="A3" s="3" t="s">
        <v>48</v>
      </c>
      <c r="B3" s="1"/>
      <c r="C3" s="1" t="s">
        <v>51</v>
      </c>
      <c r="D3" s="2"/>
      <c r="E3" s="1"/>
      <c r="F3" s="4"/>
    </row>
    <row r="4" spans="1:8" x14ac:dyDescent="0.2">
      <c r="A4" s="1"/>
      <c r="B4" s="1"/>
      <c r="C4" s="1" t="s">
        <v>39</v>
      </c>
      <c r="D4" s="2"/>
      <c r="E4" s="1"/>
      <c r="F4" s="4"/>
    </row>
    <row r="5" spans="1:8" x14ac:dyDescent="0.2">
      <c r="A5" s="1"/>
      <c r="B5" s="103" t="s">
        <v>53</v>
      </c>
      <c r="C5" s="1" t="s">
        <v>54</v>
      </c>
      <c r="D5" s="2"/>
      <c r="E5" s="1"/>
      <c r="F5" s="4"/>
    </row>
    <row r="6" spans="1:8" x14ac:dyDescent="0.2">
      <c r="A6" s="6" t="str">
        <f>[1]Original!A6</f>
        <v xml:space="preserve">Revision # </v>
      </c>
      <c r="B6" s="7" t="str">
        <f>[1]Original!B6</f>
        <v xml:space="preserve">Effective Date: </v>
      </c>
      <c r="C6" s="8"/>
      <c r="D6" s="9"/>
    </row>
    <row r="7" spans="1:8" ht="15" thickBot="1" x14ac:dyDescent="0.25">
      <c r="A7" s="7"/>
      <c r="B7" s="11" t="s">
        <v>0</v>
      </c>
      <c r="C7" s="116" t="s">
        <v>52</v>
      </c>
      <c r="D7" s="117"/>
      <c r="E7" s="11" t="s">
        <v>0</v>
      </c>
      <c r="F7" s="10" t="s">
        <v>32</v>
      </c>
      <c r="G7" s="11" t="s">
        <v>0</v>
      </c>
    </row>
    <row r="8" spans="1:8" x14ac:dyDescent="0.2">
      <c r="A8" s="12" t="s">
        <v>1</v>
      </c>
      <c r="B8" s="13"/>
      <c r="C8" s="14" t="s">
        <v>2</v>
      </c>
      <c r="D8" s="15" t="s">
        <v>3</v>
      </c>
      <c r="E8" s="16"/>
      <c r="F8" s="17"/>
      <c r="G8" s="18" t="s">
        <v>0</v>
      </c>
      <c r="H8" s="19"/>
    </row>
    <row r="9" spans="1:8" ht="15" thickBot="1" x14ac:dyDescent="0.25">
      <c r="A9" s="20" t="s">
        <v>4</v>
      </c>
      <c r="B9" s="7"/>
      <c r="C9" s="21" t="s">
        <v>5</v>
      </c>
      <c r="D9" s="22" t="s">
        <v>6</v>
      </c>
      <c r="E9" s="23" t="s">
        <v>7</v>
      </c>
      <c r="F9" s="24"/>
      <c r="G9" s="25" t="s">
        <v>0</v>
      </c>
      <c r="H9" s="26" t="s">
        <v>8</v>
      </c>
    </row>
    <row r="10" spans="1:8" ht="15" thickBot="1" x14ac:dyDescent="0.25">
      <c r="A10" s="27" t="s">
        <v>9</v>
      </c>
      <c r="B10" s="28"/>
      <c r="C10" s="21" t="s">
        <v>10</v>
      </c>
      <c r="D10" s="22" t="s">
        <v>10</v>
      </c>
      <c r="E10" s="23" t="s">
        <v>11</v>
      </c>
      <c r="F10" s="24" t="s">
        <v>12</v>
      </c>
      <c r="G10" s="29" t="s">
        <v>0</v>
      </c>
      <c r="H10" s="30" t="s">
        <v>13</v>
      </c>
    </row>
    <row r="11" spans="1:8" x14ac:dyDescent="0.2">
      <c r="A11" s="31" t="s">
        <v>20</v>
      </c>
      <c r="B11" s="32" t="s">
        <v>17</v>
      </c>
      <c r="C11" s="33">
        <v>0</v>
      </c>
      <c r="D11" s="34">
        <f>C11</f>
        <v>0</v>
      </c>
      <c r="E11" s="94">
        <v>0</v>
      </c>
      <c r="F11" s="34">
        <f>SUM(E11-D11)</f>
        <v>0</v>
      </c>
      <c r="G11" s="35"/>
      <c r="H11" s="36"/>
    </row>
    <row r="12" spans="1:8" x14ac:dyDescent="0.2">
      <c r="A12" s="37" t="s">
        <v>0</v>
      </c>
      <c r="B12" s="32" t="s">
        <v>41</v>
      </c>
      <c r="C12" s="109">
        <v>0</v>
      </c>
      <c r="D12" s="34">
        <f>C12</f>
        <v>0</v>
      </c>
      <c r="E12" s="111">
        <v>0</v>
      </c>
      <c r="F12" s="110">
        <f>E12</f>
        <v>0</v>
      </c>
      <c r="G12" s="35"/>
      <c r="H12" s="36"/>
    </row>
    <row r="13" spans="1:8" x14ac:dyDescent="0.2">
      <c r="A13" s="37" t="s">
        <v>0</v>
      </c>
      <c r="B13" s="38" t="s">
        <v>36</v>
      </c>
      <c r="C13" s="109">
        <v>0</v>
      </c>
      <c r="D13" s="34">
        <f>C13</f>
        <v>0</v>
      </c>
      <c r="E13" s="111">
        <v>0</v>
      </c>
      <c r="F13" s="110">
        <f>E13</f>
        <v>0</v>
      </c>
      <c r="G13" s="35"/>
      <c r="H13" s="36"/>
    </row>
    <row r="14" spans="1:8" x14ac:dyDescent="0.2">
      <c r="A14" s="42"/>
      <c r="B14" s="43" t="s">
        <v>43</v>
      </c>
      <c r="C14" s="44">
        <v>0</v>
      </c>
      <c r="D14" s="34">
        <f>C14</f>
        <v>0</v>
      </c>
      <c r="E14" s="94">
        <v>0</v>
      </c>
      <c r="F14" s="34">
        <f>SUM(E14-D14)</f>
        <v>0</v>
      </c>
      <c r="G14" s="45"/>
      <c r="H14" s="46">
        <f>E14</f>
        <v>0</v>
      </c>
    </row>
    <row r="15" spans="1:8" x14ac:dyDescent="0.2">
      <c r="A15" s="42"/>
      <c r="B15" s="43" t="s">
        <v>42</v>
      </c>
      <c r="C15" s="44">
        <v>0</v>
      </c>
      <c r="D15" s="34">
        <f>C15</f>
        <v>0</v>
      </c>
      <c r="E15" s="94">
        <v>0</v>
      </c>
      <c r="F15" s="34">
        <f>SUM(E15-D15)</f>
        <v>0</v>
      </c>
      <c r="G15" s="45"/>
      <c r="H15" s="46">
        <f>E15</f>
        <v>0</v>
      </c>
    </row>
    <row r="16" spans="1:8" x14ac:dyDescent="0.2">
      <c r="A16" s="37" t="s">
        <v>0</v>
      </c>
      <c r="B16" s="38" t="s">
        <v>0</v>
      </c>
      <c r="C16" s="39" t="s">
        <v>0</v>
      </c>
      <c r="D16" s="40"/>
      <c r="E16" s="95"/>
      <c r="F16" s="41" t="s">
        <v>0</v>
      </c>
      <c r="G16" s="35"/>
      <c r="H16" s="36"/>
    </row>
    <row r="17" spans="1:8" x14ac:dyDescent="0.2">
      <c r="A17" s="47" t="s">
        <v>0</v>
      </c>
      <c r="B17" s="32" t="s">
        <v>30</v>
      </c>
      <c r="C17" s="33">
        <v>0</v>
      </c>
      <c r="D17" s="34">
        <f>C17</f>
        <v>0</v>
      </c>
      <c r="E17" s="94">
        <v>0</v>
      </c>
      <c r="F17" s="34">
        <f>SUM(E17-D17)</f>
        <v>0</v>
      </c>
      <c r="G17" s="35"/>
      <c r="H17" s="36"/>
    </row>
    <row r="18" spans="1:8" x14ac:dyDescent="0.2">
      <c r="A18" s="37" t="s">
        <v>0</v>
      </c>
      <c r="B18" s="38" t="s">
        <v>0</v>
      </c>
      <c r="C18" s="39" t="s">
        <v>0</v>
      </c>
      <c r="D18" s="40"/>
      <c r="E18" s="95"/>
      <c r="F18" s="40" t="s">
        <v>0</v>
      </c>
      <c r="G18" s="35"/>
      <c r="H18" s="36"/>
    </row>
    <row r="19" spans="1:8" x14ac:dyDescent="0.2">
      <c r="A19" s="48"/>
      <c r="B19" s="49" t="s">
        <v>21</v>
      </c>
      <c r="C19" s="50">
        <v>0</v>
      </c>
      <c r="D19" s="34">
        <f>C19</f>
        <v>0</v>
      </c>
      <c r="E19" s="94">
        <v>0</v>
      </c>
      <c r="F19" s="34">
        <f>SUM(E19-D19)</f>
        <v>0</v>
      </c>
      <c r="G19" s="45"/>
      <c r="H19" s="51">
        <f>E19</f>
        <v>0</v>
      </c>
    </row>
    <row r="20" spans="1:8" x14ac:dyDescent="0.2">
      <c r="A20" s="37" t="s">
        <v>0</v>
      </c>
      <c r="B20" s="38" t="s">
        <v>0</v>
      </c>
      <c r="C20" s="39" t="s">
        <v>0</v>
      </c>
      <c r="D20" s="40"/>
      <c r="E20" s="95"/>
      <c r="F20" s="41" t="s">
        <v>0</v>
      </c>
      <c r="G20" s="45"/>
      <c r="H20" s="36"/>
    </row>
    <row r="21" spans="1:8" x14ac:dyDescent="0.2">
      <c r="A21" s="52"/>
      <c r="B21" s="53" t="s">
        <v>46</v>
      </c>
      <c r="C21" s="51">
        <v>0</v>
      </c>
      <c r="D21" s="34">
        <f>C21</f>
        <v>0</v>
      </c>
      <c r="E21" s="94">
        <v>0</v>
      </c>
      <c r="F21" s="34">
        <f>SUM(E21-D21)</f>
        <v>0</v>
      </c>
      <c r="G21" s="54"/>
      <c r="H21" s="51">
        <f>E21</f>
        <v>0</v>
      </c>
    </row>
    <row r="22" spans="1:8" x14ac:dyDescent="0.2">
      <c r="A22" s="55"/>
      <c r="B22" s="56"/>
      <c r="C22" s="56"/>
      <c r="D22" s="57"/>
      <c r="E22" s="98"/>
      <c r="F22" s="58"/>
      <c r="G22" s="59"/>
      <c r="H22" s="60"/>
    </row>
    <row r="23" spans="1:8" x14ac:dyDescent="0.2">
      <c r="A23" s="62"/>
      <c r="B23" s="61" t="s">
        <v>31</v>
      </c>
      <c r="C23" s="33">
        <v>0</v>
      </c>
      <c r="D23" s="34">
        <f>C23</f>
        <v>0</v>
      </c>
      <c r="E23" s="97">
        <v>0</v>
      </c>
      <c r="F23" s="34">
        <f>SUM(E23-D23)</f>
        <v>0</v>
      </c>
      <c r="G23" s="59"/>
      <c r="H23" s="60"/>
    </row>
    <row r="24" spans="1:8" x14ac:dyDescent="0.2">
      <c r="A24" s="63"/>
      <c r="B24" s="25"/>
      <c r="C24" s="56"/>
      <c r="D24" s="57"/>
      <c r="E24" s="96"/>
      <c r="F24" s="58"/>
      <c r="G24" s="59"/>
      <c r="H24" s="60"/>
    </row>
    <row r="25" spans="1:8" x14ac:dyDescent="0.2">
      <c r="A25" s="31" t="s">
        <v>14</v>
      </c>
      <c r="B25" s="32" t="s">
        <v>15</v>
      </c>
      <c r="C25" s="33">
        <v>0</v>
      </c>
      <c r="D25" s="34">
        <f>C25</f>
        <v>0</v>
      </c>
      <c r="E25" s="94">
        <v>0</v>
      </c>
      <c r="F25" s="34">
        <f t="shared" ref="F25:F28" si="0">SUM(E25-D25)</f>
        <v>0</v>
      </c>
      <c r="G25" s="35"/>
      <c r="H25" s="64"/>
    </row>
    <row r="26" spans="1:8" x14ac:dyDescent="0.2">
      <c r="A26" s="37"/>
      <c r="B26" s="65" t="s">
        <v>27</v>
      </c>
      <c r="C26" s="66">
        <v>0</v>
      </c>
      <c r="D26" s="34">
        <f t="shared" ref="D26:D29" si="1">C26</f>
        <v>0</v>
      </c>
      <c r="E26" s="94">
        <v>0</v>
      </c>
      <c r="F26" s="34">
        <f t="shared" si="0"/>
        <v>0</v>
      </c>
      <c r="G26" s="35"/>
      <c r="H26" s="67"/>
    </row>
    <row r="27" spans="1:8" x14ac:dyDescent="0.2">
      <c r="A27" s="68"/>
      <c r="B27" s="32" t="s">
        <v>28</v>
      </c>
      <c r="C27" s="33">
        <v>0</v>
      </c>
      <c r="D27" s="34">
        <f t="shared" si="1"/>
        <v>0</v>
      </c>
      <c r="E27" s="94">
        <v>0</v>
      </c>
      <c r="F27" s="34">
        <f t="shared" si="0"/>
        <v>0</v>
      </c>
      <c r="G27" s="35"/>
      <c r="H27" s="64"/>
    </row>
    <row r="28" spans="1:8" x14ac:dyDescent="0.2">
      <c r="A28" s="48"/>
      <c r="B28" s="49" t="s">
        <v>45</v>
      </c>
      <c r="C28" s="50">
        <v>0</v>
      </c>
      <c r="D28" s="34">
        <f t="shared" si="1"/>
        <v>0</v>
      </c>
      <c r="E28" s="94">
        <v>0</v>
      </c>
      <c r="F28" s="34">
        <f t="shared" si="0"/>
        <v>0</v>
      </c>
      <c r="G28" s="45"/>
      <c r="H28" s="69">
        <f>E28</f>
        <v>0</v>
      </c>
    </row>
    <row r="29" spans="1:8" x14ac:dyDescent="0.2">
      <c r="A29" s="37"/>
      <c r="B29" s="65" t="s">
        <v>38</v>
      </c>
      <c r="C29" s="115">
        <v>0</v>
      </c>
      <c r="D29" s="110">
        <f t="shared" si="1"/>
        <v>0</v>
      </c>
      <c r="E29" s="94">
        <v>0</v>
      </c>
      <c r="F29" s="34">
        <f>SUM(E29-D29)</f>
        <v>0</v>
      </c>
      <c r="G29" s="45"/>
      <c r="H29" s="71"/>
    </row>
    <row r="30" spans="1:8" x14ac:dyDescent="0.2">
      <c r="A30" s="72" t="s">
        <v>16</v>
      </c>
      <c r="B30" s="70" t="s">
        <v>17</v>
      </c>
      <c r="C30" s="73">
        <v>0</v>
      </c>
      <c r="D30" s="34">
        <f>C30</f>
        <v>0</v>
      </c>
      <c r="E30" s="94">
        <v>0</v>
      </c>
      <c r="F30" s="34">
        <f>SUM(E30-D30)</f>
        <v>0</v>
      </c>
      <c r="G30" s="45"/>
      <c r="H30" s="71"/>
    </row>
    <row r="31" spans="1:8" x14ac:dyDescent="0.2">
      <c r="A31" s="72"/>
      <c r="B31" s="70" t="s">
        <v>18</v>
      </c>
      <c r="C31" s="73">
        <v>0</v>
      </c>
      <c r="D31" s="34">
        <f>C31</f>
        <v>0</v>
      </c>
      <c r="E31" s="94">
        <v>0</v>
      </c>
      <c r="F31" s="34">
        <f>SUM(E31-D31)</f>
        <v>0</v>
      </c>
      <c r="G31" s="45"/>
      <c r="H31" s="71"/>
    </row>
    <row r="32" spans="1:8" x14ac:dyDescent="0.2">
      <c r="A32" s="37" t="s">
        <v>0</v>
      </c>
      <c r="B32" s="65" t="s">
        <v>19</v>
      </c>
      <c r="C32" s="33">
        <v>0</v>
      </c>
      <c r="D32" s="34">
        <f>C32</f>
        <v>0</v>
      </c>
      <c r="E32" s="94">
        <v>0</v>
      </c>
      <c r="F32" s="34">
        <f>SUM(E32-D32)</f>
        <v>0</v>
      </c>
      <c r="G32" s="35"/>
      <c r="H32" s="74"/>
    </row>
    <row r="33" spans="1:8" x14ac:dyDescent="0.2">
      <c r="A33" s="37"/>
      <c r="B33" s="65"/>
      <c r="C33" s="75"/>
      <c r="D33" s="40"/>
      <c r="E33" s="99"/>
      <c r="F33" s="40"/>
      <c r="G33" s="35"/>
      <c r="H33" s="74">
        <f>H11+H13+H14+H15+H17+H19+H21+H23+H25+H26+H27+H28+H30+H31+H32</f>
        <v>0</v>
      </c>
    </row>
    <row r="34" spans="1:8" x14ac:dyDescent="0.2">
      <c r="A34" s="76"/>
      <c r="B34" s="77" t="s">
        <v>22</v>
      </c>
      <c r="C34" s="94">
        <f>C11+C12+C14+C15+C17+C19+C21+C23+C25+C26+C27+C28+C29+C30+C31+C32+C13</f>
        <v>0</v>
      </c>
      <c r="D34" s="94">
        <f t="shared" ref="D34:F34" si="2">D11+D12+D14+D15+D17+D19+D21+D23+D25+D26+D27+D28+D29+D30+D31+D32+D13</f>
        <v>0</v>
      </c>
      <c r="E34" s="94">
        <f t="shared" si="2"/>
        <v>0</v>
      </c>
      <c r="F34" s="94">
        <f t="shared" si="2"/>
        <v>0</v>
      </c>
      <c r="G34" s="78"/>
      <c r="H34" s="113">
        <f>(H33*0.8)*3.2%</f>
        <v>0</v>
      </c>
    </row>
    <row r="35" spans="1:8" x14ac:dyDescent="0.2">
      <c r="A35" s="79"/>
      <c r="B35" s="8"/>
      <c r="C35" s="39"/>
      <c r="D35" s="39"/>
      <c r="E35" s="100"/>
      <c r="F35" s="80"/>
      <c r="G35" s="81"/>
    </row>
    <row r="36" spans="1:8" x14ac:dyDescent="0.2">
      <c r="A36" s="76"/>
      <c r="C36" s="75"/>
      <c r="D36" s="40"/>
      <c r="E36" s="101"/>
      <c r="F36" s="83"/>
      <c r="G36" s="80"/>
      <c r="H36" s="80"/>
    </row>
    <row r="37" spans="1:8" x14ac:dyDescent="0.2">
      <c r="A37" s="76" t="s">
        <v>0</v>
      </c>
      <c r="B37" s="84" t="s">
        <v>33</v>
      </c>
      <c r="C37" s="85">
        <v>0</v>
      </c>
      <c r="D37" s="34">
        <f>C37</f>
        <v>0</v>
      </c>
      <c r="E37" s="102">
        <v>0</v>
      </c>
      <c r="F37" s="34">
        <f>SUM(E37-D37)</f>
        <v>0</v>
      </c>
      <c r="G37" s="81"/>
      <c r="H37" s="81"/>
    </row>
    <row r="38" spans="1:8" x14ac:dyDescent="0.2">
      <c r="A38" s="76"/>
      <c r="B38" s="84" t="s">
        <v>49</v>
      </c>
      <c r="C38" s="82">
        <f>C39+C40+C41</f>
        <v>0</v>
      </c>
      <c r="D38" s="34">
        <f>C38</f>
        <v>0</v>
      </c>
      <c r="E38" s="82">
        <f>SUM(E39:E41)</f>
        <v>0</v>
      </c>
      <c r="F38" s="34">
        <f>SUM(E38-D38)</f>
        <v>0</v>
      </c>
      <c r="G38" s="81"/>
      <c r="H38" s="81"/>
    </row>
    <row r="39" spans="1:8" ht="28.5" customHeight="1" x14ac:dyDescent="0.2">
      <c r="A39" s="118" t="s">
        <v>44</v>
      </c>
      <c r="B39" s="118"/>
      <c r="C39" s="112">
        <v>0</v>
      </c>
      <c r="D39" s="34">
        <f>C39</f>
        <v>0</v>
      </c>
      <c r="E39" s="102">
        <v>0</v>
      </c>
      <c r="F39" s="34">
        <f>SUM(E39-D39)</f>
        <v>0</v>
      </c>
      <c r="G39" s="81"/>
      <c r="H39" s="81"/>
    </row>
    <row r="40" spans="1:8" x14ac:dyDescent="0.2">
      <c r="A40" s="76"/>
      <c r="B40" s="86" t="s">
        <v>29</v>
      </c>
      <c r="C40" s="33">
        <v>0</v>
      </c>
      <c r="D40" s="34">
        <f>C40</f>
        <v>0</v>
      </c>
      <c r="E40" s="102">
        <v>0</v>
      </c>
      <c r="F40" s="34">
        <f>SUM(E40-D40)</f>
        <v>0</v>
      </c>
      <c r="G40" s="81"/>
      <c r="H40" s="81"/>
    </row>
    <row r="41" spans="1:8" ht="15" thickBot="1" x14ac:dyDescent="0.25">
      <c r="A41" s="87"/>
      <c r="B41" s="88" t="s">
        <v>23</v>
      </c>
      <c r="C41" s="82">
        <f>+C32+C31+C30</f>
        <v>0</v>
      </c>
      <c r="D41" s="34">
        <f>C41</f>
        <v>0</v>
      </c>
      <c r="E41" s="102">
        <f>SUM(E30:E32)</f>
        <v>0</v>
      </c>
      <c r="F41" s="34">
        <f>SUM(E41-D41)</f>
        <v>0</v>
      </c>
      <c r="G41" s="81"/>
      <c r="H41" s="81"/>
    </row>
    <row r="42" spans="1:8" ht="15" x14ac:dyDescent="0.25">
      <c r="A42" s="119" t="s">
        <v>37</v>
      </c>
      <c r="B42" s="119"/>
      <c r="C42" s="119"/>
      <c r="D42" s="114">
        <f>(D34*0.8)-D37</f>
        <v>0</v>
      </c>
      <c r="E42" s="105"/>
      <c r="F42" s="40"/>
      <c r="G42" s="81"/>
      <c r="H42" s="81"/>
    </row>
    <row r="43" spans="1:8" x14ac:dyDescent="0.2">
      <c r="A43" s="7"/>
      <c r="B43" s="104" t="s">
        <v>35</v>
      </c>
      <c r="C43" s="107">
        <f>C34-C37-C38</f>
        <v>0</v>
      </c>
      <c r="D43" s="107">
        <f>D34-D37-D38</f>
        <v>0</v>
      </c>
      <c r="E43" s="107">
        <f>E34-E37-E38</f>
        <v>0</v>
      </c>
      <c r="F43" s="107">
        <f>F34-F37-F38</f>
        <v>0</v>
      </c>
      <c r="G43" s="81"/>
      <c r="H43" s="81"/>
    </row>
    <row r="44" spans="1:8" x14ac:dyDescent="0.2">
      <c r="A44" s="7"/>
      <c r="B44" s="104"/>
      <c r="C44" s="105"/>
      <c r="D44" s="105"/>
      <c r="E44" s="105"/>
      <c r="F44" s="105"/>
      <c r="G44" s="81"/>
      <c r="H44" s="81"/>
    </row>
    <row r="45" spans="1:8" x14ac:dyDescent="0.2">
      <c r="A45" s="7"/>
      <c r="B45" s="104"/>
      <c r="C45" s="105"/>
      <c r="D45" s="106"/>
      <c r="E45" s="105"/>
      <c r="F45" s="40"/>
      <c r="G45" s="81"/>
      <c r="H45" s="81"/>
    </row>
    <row r="46" spans="1:8" x14ac:dyDescent="0.2">
      <c r="A46" s="7"/>
      <c r="B46" s="104"/>
      <c r="C46" s="105"/>
      <c r="D46" s="106"/>
      <c r="E46" s="105"/>
      <c r="F46" s="40"/>
      <c r="G46" s="81"/>
      <c r="H46" s="81"/>
    </row>
    <row r="47" spans="1:8" x14ac:dyDescent="0.2">
      <c r="A47" s="91"/>
      <c r="B47" s="91"/>
      <c r="C47" s="91"/>
      <c r="D47" s="92"/>
      <c r="E47" s="92"/>
      <c r="F47" s="90"/>
      <c r="G47" s="25"/>
      <c r="H47" s="90"/>
    </row>
    <row r="48" spans="1:8" x14ac:dyDescent="0.2">
      <c r="A48" s="5" t="s">
        <v>24</v>
      </c>
      <c r="D48" s="89" t="s">
        <v>25</v>
      </c>
      <c r="E48" s="89"/>
      <c r="F48" s="90"/>
      <c r="G48" s="25"/>
      <c r="H48" s="90"/>
    </row>
    <row r="49" spans="1:8" x14ac:dyDescent="0.2">
      <c r="E49" s="89"/>
      <c r="F49" s="90"/>
      <c r="G49" s="25"/>
      <c r="H49" s="90"/>
    </row>
    <row r="50" spans="1:8" x14ac:dyDescent="0.2">
      <c r="A50" s="5" t="s">
        <v>34</v>
      </c>
      <c r="E50" s="89"/>
      <c r="F50" s="90"/>
      <c r="G50" s="11"/>
      <c r="H50" s="90"/>
    </row>
    <row r="51" spans="1:8" x14ac:dyDescent="0.2">
      <c r="E51" s="89"/>
      <c r="F51" s="90"/>
      <c r="G51" s="7"/>
      <c r="H51" s="90"/>
    </row>
    <row r="52" spans="1:8" x14ac:dyDescent="0.2">
      <c r="A52" s="93" t="s">
        <v>26</v>
      </c>
      <c r="B52" s="108">
        <f>H34</f>
        <v>0</v>
      </c>
      <c r="E52" s="89"/>
      <c r="F52" s="90"/>
      <c r="G52" s="7"/>
      <c r="H52" s="90"/>
    </row>
    <row r="53" spans="1:8" x14ac:dyDescent="0.2">
      <c r="E53" s="89"/>
      <c r="F53" s="90"/>
      <c r="G53" s="7"/>
      <c r="H53" s="90"/>
    </row>
    <row r="54" spans="1:8" x14ac:dyDescent="0.2">
      <c r="E54" s="89"/>
      <c r="F54" s="90"/>
      <c r="G54" s="7"/>
      <c r="H54" s="90"/>
    </row>
    <row r="55" spans="1:8" x14ac:dyDescent="0.2">
      <c r="E55" s="89"/>
      <c r="F55" s="90"/>
      <c r="G55" s="7"/>
      <c r="H55" s="90"/>
    </row>
    <row r="56" spans="1:8" x14ac:dyDescent="0.2">
      <c r="H56" s="90"/>
    </row>
    <row r="57" spans="1:8" x14ac:dyDescent="0.2">
      <c r="H57" s="90"/>
    </row>
    <row r="58" spans="1:8" x14ac:dyDescent="0.2">
      <c r="H58" s="90"/>
    </row>
    <row r="59" spans="1:8" x14ac:dyDescent="0.2">
      <c r="H59" s="90"/>
    </row>
    <row r="60" spans="1:8" x14ac:dyDescent="0.2">
      <c r="H60" s="90"/>
    </row>
    <row r="61" spans="1:8" x14ac:dyDescent="0.2">
      <c r="H61" s="90"/>
    </row>
    <row r="62" spans="1:8" x14ac:dyDescent="0.2">
      <c r="H62" s="90"/>
    </row>
    <row r="63" spans="1:8" x14ac:dyDescent="0.2">
      <c r="H63" s="90"/>
    </row>
    <row r="64" spans="1:8" x14ac:dyDescent="0.2">
      <c r="H64" s="90"/>
    </row>
    <row r="65" spans="8:8" x14ac:dyDescent="0.2">
      <c r="H65" s="90"/>
    </row>
    <row r="66" spans="8:8" x14ac:dyDescent="0.2">
      <c r="H66" s="90"/>
    </row>
    <row r="67" spans="8:8" x14ac:dyDescent="0.2">
      <c r="H67" s="90"/>
    </row>
    <row r="68" spans="8:8" x14ac:dyDescent="0.2">
      <c r="H68" s="90"/>
    </row>
    <row r="69" spans="8:8" x14ac:dyDescent="0.2">
      <c r="H69" s="90"/>
    </row>
    <row r="70" spans="8:8" x14ac:dyDescent="0.2">
      <c r="H70" s="90"/>
    </row>
    <row r="71" spans="8:8" x14ac:dyDescent="0.2">
      <c r="H71" s="90"/>
    </row>
    <row r="72" spans="8:8" x14ac:dyDescent="0.2">
      <c r="H72" s="90"/>
    </row>
    <row r="73" spans="8:8" x14ac:dyDescent="0.2">
      <c r="H73" s="90"/>
    </row>
    <row r="74" spans="8:8" x14ac:dyDescent="0.2">
      <c r="H74" s="90"/>
    </row>
    <row r="75" spans="8:8" x14ac:dyDescent="0.2">
      <c r="H75" s="90"/>
    </row>
    <row r="76" spans="8:8" x14ac:dyDescent="0.2">
      <c r="H76" s="90"/>
    </row>
    <row r="77" spans="8:8" x14ac:dyDescent="0.2">
      <c r="H77" s="90"/>
    </row>
    <row r="78" spans="8:8" x14ac:dyDescent="0.2">
      <c r="H78" s="90"/>
    </row>
    <row r="79" spans="8:8" x14ac:dyDescent="0.2">
      <c r="H79" s="90"/>
    </row>
    <row r="80" spans="8:8" x14ac:dyDescent="0.2">
      <c r="H80" s="90"/>
    </row>
    <row r="81" spans="8:8" x14ac:dyDescent="0.2">
      <c r="H81" s="90"/>
    </row>
    <row r="82" spans="8:8" x14ac:dyDescent="0.2">
      <c r="H82" s="90"/>
    </row>
    <row r="83" spans="8:8" x14ac:dyDescent="0.2">
      <c r="H83" s="90"/>
    </row>
    <row r="84" spans="8:8" x14ac:dyDescent="0.2">
      <c r="H84" s="90"/>
    </row>
    <row r="85" spans="8:8" x14ac:dyDescent="0.2">
      <c r="H85" s="90"/>
    </row>
    <row r="86" spans="8:8" x14ac:dyDescent="0.2">
      <c r="H86" s="90"/>
    </row>
    <row r="87" spans="8:8" x14ac:dyDescent="0.2">
      <c r="H87" s="90"/>
    </row>
    <row r="88" spans="8:8" x14ac:dyDescent="0.2">
      <c r="H88" s="90"/>
    </row>
    <row r="89" spans="8:8" x14ac:dyDescent="0.2">
      <c r="H89" s="90"/>
    </row>
    <row r="90" spans="8:8" x14ac:dyDescent="0.2">
      <c r="H90" s="90"/>
    </row>
    <row r="91" spans="8:8" x14ac:dyDescent="0.2">
      <c r="H91" s="90"/>
    </row>
    <row r="92" spans="8:8" x14ac:dyDescent="0.2">
      <c r="H92" s="90"/>
    </row>
    <row r="93" spans="8:8" x14ac:dyDescent="0.2">
      <c r="H93" s="90"/>
    </row>
    <row r="94" spans="8:8" x14ac:dyDescent="0.2">
      <c r="H94" s="90"/>
    </row>
    <row r="95" spans="8:8" x14ac:dyDescent="0.2">
      <c r="H95" s="90"/>
    </row>
    <row r="96" spans="8:8" x14ac:dyDescent="0.2">
      <c r="H96" s="90"/>
    </row>
    <row r="97" spans="8:8" x14ac:dyDescent="0.2">
      <c r="H97" s="90"/>
    </row>
    <row r="98" spans="8:8" x14ac:dyDescent="0.2">
      <c r="H98" s="90"/>
    </row>
    <row r="99" spans="8:8" x14ac:dyDescent="0.2">
      <c r="H99" s="90"/>
    </row>
    <row r="100" spans="8:8" x14ac:dyDescent="0.2">
      <c r="H100" s="90"/>
    </row>
    <row r="101" spans="8:8" x14ac:dyDescent="0.2">
      <c r="H101" s="90"/>
    </row>
    <row r="102" spans="8:8" x14ac:dyDescent="0.2">
      <c r="H102" s="90"/>
    </row>
    <row r="103" spans="8:8" x14ac:dyDescent="0.2">
      <c r="H103" s="90"/>
    </row>
    <row r="104" spans="8:8" x14ac:dyDescent="0.2">
      <c r="H104" s="90"/>
    </row>
    <row r="105" spans="8:8" x14ac:dyDescent="0.2">
      <c r="H105" s="90"/>
    </row>
    <row r="106" spans="8:8" x14ac:dyDescent="0.2">
      <c r="H106" s="90"/>
    </row>
    <row r="107" spans="8:8" x14ac:dyDescent="0.2">
      <c r="H107" s="90"/>
    </row>
    <row r="108" spans="8:8" x14ac:dyDescent="0.2">
      <c r="H108" s="90"/>
    </row>
  </sheetData>
  <sheetProtection algorithmName="SHA-512" hashValue="Bdpf0GJAiy7841vSz1AhXrLJK1pREZEpM62+jsG9Vc1yH+McM7TLtvZUOPEJSphkd+jQ6NS81h969zkybYQu4Q==" saltValue="rzX1Bt0wbYBcZWPszLhVdQ==" spinCount="100000" sheet="1" objects="1" scenarios="1"/>
  <protectedRanges>
    <protectedRange sqref="C5" name="Range4"/>
    <protectedRange sqref="E11:E15 E17 E19 E21 E23 E25:E32 E37 E39 E40" name="Range1"/>
    <protectedRange sqref="A2:B3 B5 A6:B6" name="Range1_2"/>
    <protectedRange sqref="A5 B5" name="Range3"/>
  </protectedRanges>
  <customSheetViews>
    <customSheetView guid="{FC8BBDB0-20E3-4539-99BD-632C686ED5F3}" showPageBreaks="1" printArea="1" view="pageBreakPreview">
      <selection activeCell="F11" sqref="F11"/>
      <rowBreaks count="1" manualBreakCount="1">
        <brk id="62" max="16383" man="1"/>
      </rowBreaks>
      <pageMargins left="0.25" right="0.25" top="1" bottom="1" header="0.5" footer="0.5"/>
      <printOptions horizontalCentered="1" verticalCentered="1"/>
      <pageSetup scale="80" fitToHeight="2" orientation="portrait" r:id="rId1"/>
      <headerFooter alignWithMargins="0"/>
    </customSheetView>
  </customSheetViews>
  <mergeCells count="3">
    <mergeCell ref="C7:D7"/>
    <mergeCell ref="A39:B39"/>
    <mergeCell ref="A42:C42"/>
  </mergeCells>
  <phoneticPr fontId="2" type="noConversion"/>
  <printOptions horizontalCentered="1" verticalCentered="1"/>
  <pageMargins left="0.25" right="0.25" top="0.75" bottom="0.75" header="0.3" footer="0.3"/>
  <pageSetup scale="64" orientation="portrait" r:id="rId2"/>
  <headerFooter alignWithMargins="0"/>
  <rowBreaks count="1" manualBreakCount="1">
    <brk id="5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5311</Value>
    </Grant>
  </documentManagement>
</p:properties>
</file>

<file path=customXml/itemProps1.xml><?xml version="1.0" encoding="utf-8"?>
<ds:datastoreItem xmlns:ds="http://schemas.openxmlformats.org/officeDocument/2006/customXml" ds:itemID="{ED4EF9F0-205E-40BA-85E6-3A94F87AA3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E76A09-F14A-487D-8F99-EB51CFEB46F9}"/>
</file>

<file path=customXml/itemProps3.xml><?xml version="1.0" encoding="utf-8"?>
<ds:datastoreItem xmlns:ds="http://schemas.openxmlformats.org/officeDocument/2006/customXml" ds:itemID="{CEE3E798-B176-405D-A911-B9378B10E758}">
  <ds:schemaRefs>
    <ds:schemaRef ds:uri="http://schemas.openxmlformats.org/package/2006/metadata/core-properties"/>
    <ds:schemaRef ds:uri="http://purl.org/dc/elements/1.1/"/>
    <ds:schemaRef ds:uri="94bcf248-8b28-42c4-b4d5-a5fa18cac809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5311 Administrative Budget</dc:title>
  <dc:creator>KYTC</dc:creator>
  <cp:lastModifiedBy>%USERNAME%</cp:lastModifiedBy>
  <cp:lastPrinted>2017-02-14T20:41:22Z</cp:lastPrinted>
  <dcterms:created xsi:type="dcterms:W3CDTF">2009-06-26T14:20:27Z</dcterms:created>
  <dcterms:modified xsi:type="dcterms:W3CDTF">2017-11-21T19:07:11Z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